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H119" i="1"/>
  <c r="G138" i="1"/>
  <c r="I157" i="1"/>
  <c r="G176" i="1"/>
  <c r="I195" i="1"/>
  <c r="I119" i="1"/>
  <c r="J176" i="1"/>
  <c r="H157" i="1"/>
  <c r="J138" i="1"/>
  <c r="F100" i="1"/>
  <c r="J100" i="1"/>
  <c r="H43" i="1"/>
  <c r="F81" i="1"/>
  <c r="J62" i="1"/>
  <c r="F62" i="1"/>
  <c r="G43" i="1"/>
  <c r="I62" i="1"/>
  <c r="I100" i="1"/>
  <c r="G62" i="1"/>
  <c r="I81" i="1"/>
  <c r="I43" i="1"/>
  <c r="J157" i="1"/>
  <c r="H176" i="1"/>
  <c r="F43" i="1"/>
  <c r="J43" i="1"/>
  <c r="H62" i="1"/>
  <c r="J81" i="1"/>
  <c r="G81" i="1"/>
  <c r="H100" i="1"/>
  <c r="J119" i="1"/>
  <c r="I138" i="1"/>
  <c r="G157" i="1"/>
  <c r="I176" i="1"/>
  <c r="G195" i="1"/>
  <c r="G100" i="1"/>
  <c r="H138" i="1"/>
  <c r="J195" i="1"/>
  <c r="H81" i="1"/>
  <c r="G119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<sst xmlns="http://schemas.openxmlformats.org/spreadsheetml/2006/main" count="260" uniqueCount="83">
  <si>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</si>
  <si>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</si>
  <si>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</si>
  <si>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</si>
  <si>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</si>
  <si>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</si>
  <si>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</si>
  <si>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</si>
  <si>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</si>
  <si>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</si>
  <si>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</si>
  <si>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</si>
  <si>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</si>
  <si>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</si>
  <si>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</si>
  <si>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</si>
  <si>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</si>
  <si>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</si>
  <si>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</si>
  <si>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</si>
  <si>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</si>
  <si>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</si>
  <si>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</si>
  <si>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</si>
  <si>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</si>
  <si>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</si>
  <si>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</si>
  <si>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</si>
  <si>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</si>
  <si>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</si>
  <si>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</si>
  <si>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</si>
  <si>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</si>
  <si>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</si>
  <si>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</si>
  <si>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"Михалёвская СОШ"</t>
  </si>
  <si>
    <t>Директор</t>
  </si>
  <si>
    <t>Дуров А.В.</t>
  </si>
  <si>
    <t>Каша гречневая</t>
  </si>
  <si>
    <t>Сдоба</t>
  </si>
  <si>
    <t xml:space="preserve">Хлеб пшеничный </t>
  </si>
  <si>
    <t>сладкое</t>
  </si>
  <si>
    <t>Винигрет</t>
  </si>
  <si>
    <t>Яблоко (фрукт)</t>
  </si>
  <si>
    <t>Хлеб пшеничный</t>
  </si>
  <si>
    <t>Жаркое по-домашнему (мясо кур)</t>
  </si>
  <si>
    <t>Йогурт</t>
  </si>
  <si>
    <t>кисло-мол.</t>
  </si>
  <si>
    <t>Плов с мясом кур</t>
  </si>
  <si>
    <t xml:space="preserve">Какао </t>
  </si>
  <si>
    <t>Салат из огурцов</t>
  </si>
  <si>
    <t>Картофельное пюре</t>
  </si>
  <si>
    <t>Рис припущенный с овощами</t>
  </si>
  <si>
    <t>фрукт</t>
  </si>
  <si>
    <t>Каша рисовая</t>
  </si>
  <si>
    <t>Бутерброд с повидлом</t>
  </si>
  <si>
    <t>Хлеб</t>
  </si>
  <si>
    <t>Чай с лимоном</t>
  </si>
  <si>
    <t>Котлеты  в томатном соусе</t>
  </si>
  <si>
    <t>Сок</t>
  </si>
  <si>
    <t xml:space="preserve">Хлеб </t>
  </si>
  <si>
    <t>Салат «Витаминный»</t>
  </si>
  <si>
    <t>Пряник</t>
  </si>
  <si>
    <t>Компот из сухофруктов</t>
  </si>
  <si>
    <t>Яблоко(фрукт)</t>
  </si>
  <si>
    <t>Чай с молоком</t>
  </si>
  <si>
    <t>Икра кабачковая</t>
  </si>
  <si>
    <t>Запеканка из макарон с яйцом</t>
  </si>
  <si>
    <t>Каша пшенная молочная</t>
  </si>
  <si>
    <t>Бутерброд с сыром и маслом</t>
  </si>
  <si>
    <t>Кофейный напиток</t>
  </si>
  <si>
    <t>Салат из свеклы с чесноком</t>
  </si>
  <si>
    <t>Рыба запеченная с овощами</t>
  </si>
  <si>
    <t>Сок фруктовый</t>
  </si>
  <si>
    <t>Омлет натуральный</t>
  </si>
  <si>
    <t>Компот из свеж.плодов</t>
  </si>
  <si>
    <t>54-10</t>
  </si>
  <si>
    <t>Салат из свежих помидоров</t>
  </si>
  <si>
    <t>Биточки</t>
  </si>
  <si>
    <t>Кисель</t>
  </si>
  <si>
    <t>Гуляш из птицы в  сметанном соусе</t>
  </si>
  <si>
    <t>Макароны отв.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</si>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</sst>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3" sqref="G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3" t="s">
        <v>35</v>
      </c>
      <c r="D1" s="74"/>
      <c r="E1" s="74"/>
      <c r="F1" s="13" t="s">
        <v>16</v>
      </c>
      <c r="G1" s="2" t="s">
        <v>17</v>
      </c>
      <c r="H1" s="75" t="s">
        <v>36</v>
      </c>
      <c r="I1" s="75"/>
      <c r="J1" s="75"/>
      <c r="K1" s="75"/>
    </row>
    <row r="2" spans="1:11" ht="17.399999999999999" x14ac:dyDescent="0.25">
      <c r="A2" s="36" t="s">
        <v>6</v>
      </c>
      <c r="C2" s="2"/>
      <c r="G2" s="2" t="s">
        <v>18</v>
      </c>
      <c r="H2" s="75" t="s">
        <v>37</v>
      </c>
      <c r="I2" s="75"/>
      <c r="J2" s="75"/>
      <c r="K2" s="7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6">
        <v>45212</v>
      </c>
      <c r="I3" s="77"/>
      <c r="J3" s="77"/>
      <c r="K3" s="77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59" t="s">
        <v>54</v>
      </c>
      <c r="F6" s="61">
        <v>200</v>
      </c>
      <c r="G6" s="63">
        <v>7.6</v>
      </c>
      <c r="H6" s="63">
        <v>10.1</v>
      </c>
      <c r="I6" s="66">
        <v>27.6</v>
      </c>
      <c r="J6" s="63">
        <v>275</v>
      </c>
      <c r="K6" s="61">
        <v>40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22</v>
      </c>
      <c r="E8" s="60" t="s">
        <v>57</v>
      </c>
      <c r="F8" s="62">
        <v>200</v>
      </c>
      <c r="G8" s="64">
        <v>0.11</v>
      </c>
      <c r="H8" s="64">
        <v>0</v>
      </c>
      <c r="I8" s="68">
        <v>15</v>
      </c>
      <c r="J8" s="64">
        <v>83.4</v>
      </c>
      <c r="K8" s="62">
        <v>431</v>
      </c>
    </row>
    <row r="9" spans="1:11" ht="14.4" x14ac:dyDescent="0.3">
      <c r="A9" s="24"/>
      <c r="B9" s="16"/>
      <c r="C9" s="11"/>
      <c r="D9" s="7" t="s">
        <v>23</v>
      </c>
      <c r="E9" s="60" t="s">
        <v>56</v>
      </c>
      <c r="F9" s="62">
        <v>60</v>
      </c>
      <c r="G9" s="64">
        <v>5.9</v>
      </c>
      <c r="H9" s="64">
        <v>2</v>
      </c>
      <c r="I9" s="68">
        <v>35.299999999999997</v>
      </c>
      <c r="J9" s="64">
        <v>57.2</v>
      </c>
      <c r="K9" s="62">
        <v>1</v>
      </c>
    </row>
    <row r="10" spans="1:11" ht="14.4" x14ac:dyDescent="0.3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4.4" x14ac:dyDescent="0.3">
      <c r="A11" s="24"/>
      <c r="B11" s="16"/>
      <c r="C11" s="11"/>
      <c r="D11" s="55" t="s">
        <v>41</v>
      </c>
      <c r="E11" s="60" t="s">
        <v>55</v>
      </c>
      <c r="F11" s="62">
        <v>40</v>
      </c>
      <c r="G11" s="64">
        <v>4.2</v>
      </c>
      <c r="H11" s="64">
        <v>5.5</v>
      </c>
      <c r="I11" s="68">
        <v>20.9</v>
      </c>
      <c r="J11" s="64">
        <v>129.80000000000001</v>
      </c>
      <c r="K11" s="62">
        <v>12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17.809999999999999</v>
      </c>
      <c r="H13" s="20">
        <f t="shared" si="0"/>
        <v>17.600000000000001</v>
      </c>
      <c r="I13" s="20">
        <f t="shared" si="0"/>
        <v>98.800000000000011</v>
      </c>
      <c r="J13" s="20">
        <f t="shared" si="0"/>
        <v>545.4</v>
      </c>
      <c r="K13" s="26"/>
    </row>
    <row r="14" spans="1:11" ht="15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/>
      <c r="F14" s="46"/>
      <c r="G14" s="46"/>
      <c r="H14" s="46"/>
      <c r="I14" s="65"/>
      <c r="J14" s="46"/>
      <c r="K14" s="53"/>
    </row>
    <row r="15" spans="1:11" ht="14.4" x14ac:dyDescent="0.3">
      <c r="A15" s="24"/>
      <c r="B15" s="16"/>
      <c r="C15" s="11"/>
      <c r="D15" s="7" t="s">
        <v>27</v>
      </c>
      <c r="E15" s="59"/>
      <c r="F15" s="61"/>
      <c r="G15" s="63"/>
      <c r="H15" s="63"/>
      <c r="I15" s="66"/>
      <c r="J15" s="63"/>
      <c r="K15" s="61"/>
    </row>
    <row r="16" spans="1:11" ht="14.4" x14ac:dyDescent="0.3">
      <c r="A16" s="24"/>
      <c r="B16" s="16"/>
      <c r="C16" s="11"/>
      <c r="D16" s="7" t="s">
        <v>28</v>
      </c>
      <c r="E16" s="49"/>
      <c r="F16" s="50"/>
      <c r="G16" s="50"/>
      <c r="H16" s="50"/>
      <c r="I16" s="67"/>
      <c r="J16" s="50"/>
      <c r="K16" s="6"/>
    </row>
    <row r="17" spans="1:11" ht="14.4" x14ac:dyDescent="0.3">
      <c r="A17" s="24"/>
      <c r="B17" s="16"/>
      <c r="C17" s="11"/>
      <c r="D17" s="7" t="s">
        <v>29</v>
      </c>
      <c r="E17" s="49"/>
      <c r="F17" s="50"/>
      <c r="G17" s="50"/>
      <c r="H17" s="50"/>
      <c r="I17" s="67"/>
      <c r="J17" s="50"/>
      <c r="K17" s="6"/>
    </row>
    <row r="18" spans="1:11" ht="14.4" x14ac:dyDescent="0.3">
      <c r="A18" s="24"/>
      <c r="B18" s="16"/>
      <c r="C18" s="11"/>
      <c r="D18" s="7" t="s">
        <v>30</v>
      </c>
      <c r="E18" s="60"/>
      <c r="F18" s="62"/>
      <c r="G18" s="64"/>
      <c r="H18" s="64"/>
      <c r="I18" s="68"/>
      <c r="J18" s="64"/>
      <c r="K18" s="62"/>
    </row>
    <row r="19" spans="1:11" ht="14.4" x14ac:dyDescent="0.3">
      <c r="A19" s="24"/>
      <c r="B19" s="16"/>
      <c r="C19" s="11"/>
      <c r="D19" s="7" t="s">
        <v>31</v>
      </c>
      <c r="E19" s="60"/>
      <c r="F19" s="62"/>
      <c r="G19" s="64"/>
      <c r="H19" s="64"/>
      <c r="I19" s="68"/>
      <c r="J19" s="64"/>
      <c r="K19" s="62"/>
    </row>
    <row r="20" spans="1:11" ht="14.4" x14ac:dyDescent="0.3">
      <c r="A20" s="24"/>
      <c r="B20" s="16"/>
      <c r="C20" s="11"/>
      <c r="D20" s="7" t="s">
        <v>32</v>
      </c>
      <c r="E20" s="60"/>
      <c r="F20" s="62"/>
      <c r="G20" s="64"/>
      <c r="H20" s="64"/>
      <c r="I20" s="68"/>
      <c r="J20" s="64"/>
      <c r="K20" s="62"/>
    </row>
    <row r="21" spans="1:11" ht="14.4" x14ac:dyDescent="0.3">
      <c r="A21" s="24"/>
      <c r="B21" s="16"/>
      <c r="C21" s="11"/>
      <c r="D21" s="55" t="s">
        <v>41</v>
      </c>
      <c r="E21" s="60"/>
      <c r="F21" s="62"/>
      <c r="G21" s="64"/>
      <c r="H21" s="64"/>
      <c r="I21" s="68"/>
      <c r="J21" s="64"/>
      <c r="K21" s="62"/>
    </row>
    <row r="22" spans="1:11" ht="14.4" x14ac:dyDescent="0.3">
      <c r="A22" s="24"/>
      <c r="B22" s="16"/>
      <c r="C22" s="11"/>
      <c r="D22" s="6"/>
      <c r="E22" s="6"/>
      <c r="F22" s="6"/>
      <c r="G22" s="6"/>
      <c r="H22" s="6"/>
      <c r="I22" s="6"/>
      <c r="J22" s="6"/>
      <c r="K22" s="6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SUM(F14:F21)</f>
        <v>0</v>
      </c>
      <c r="G23" s="20">
        <f>SUM(G14:G21)</f>
        <v>0</v>
      </c>
      <c r="H23" s="20">
        <f>SUM(H14:H21)</f>
        <v>0</v>
      </c>
      <c r="I23" s="20">
        <f>SUM(I14:I21)</f>
        <v>0</v>
      </c>
      <c r="J23" s="20">
        <f>SUM(J14:J21)</f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8" t="s">
        <v>4</v>
      </c>
      <c r="D24" s="79"/>
      <c r="E24" s="32"/>
      <c r="F24" s="33">
        <f>F13+F23</f>
        <v>500</v>
      </c>
      <c r="G24" s="33">
        <f t="shared" ref="G24:J24" si="1">G13+G23</f>
        <v>17.809999999999999</v>
      </c>
      <c r="H24" s="33">
        <f t="shared" si="1"/>
        <v>17.600000000000001</v>
      </c>
      <c r="I24" s="33">
        <f t="shared" si="1"/>
        <v>98.800000000000011</v>
      </c>
      <c r="J24" s="33">
        <f t="shared" si="1"/>
        <v>545.4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60" t="s">
        <v>58</v>
      </c>
      <c r="F25" s="62">
        <v>80</v>
      </c>
      <c r="G25" s="64">
        <v>9.1</v>
      </c>
      <c r="H25" s="64">
        <v>8.6</v>
      </c>
      <c r="I25" s="68">
        <v>3.8</v>
      </c>
      <c r="J25" s="64">
        <v>285</v>
      </c>
      <c r="K25" s="62">
        <v>272</v>
      </c>
    </row>
    <row r="26" spans="1:11" ht="14.4" x14ac:dyDescent="0.3">
      <c r="A26" s="15"/>
      <c r="B26" s="16"/>
      <c r="C26" s="11"/>
      <c r="D26" s="7" t="s">
        <v>29</v>
      </c>
      <c r="E26" s="70" t="s">
        <v>51</v>
      </c>
      <c r="F26" s="69">
        <v>180</v>
      </c>
      <c r="G26" s="71">
        <v>5.9</v>
      </c>
      <c r="H26" s="71">
        <v>5.5</v>
      </c>
      <c r="I26" s="72">
        <v>32.299999999999997</v>
      </c>
      <c r="J26" s="71">
        <v>180.7</v>
      </c>
      <c r="K26" s="69">
        <v>37</v>
      </c>
    </row>
    <row r="27" spans="1:11" ht="14.4" x14ac:dyDescent="0.3">
      <c r="A27" s="15"/>
      <c r="B27" s="16"/>
      <c r="C27" s="11"/>
      <c r="D27" s="7" t="s">
        <v>22</v>
      </c>
      <c r="E27" s="60" t="s">
        <v>59</v>
      </c>
      <c r="F27" s="62">
        <v>200</v>
      </c>
      <c r="G27" s="64">
        <v>0.4</v>
      </c>
      <c r="H27" s="64">
        <v>0.4</v>
      </c>
      <c r="I27" s="68">
        <v>20.6</v>
      </c>
      <c r="J27" s="64">
        <v>186</v>
      </c>
      <c r="K27" s="62">
        <v>402</v>
      </c>
    </row>
    <row r="28" spans="1:11" ht="14.4" x14ac:dyDescent="0.3">
      <c r="A28" s="15"/>
      <c r="B28" s="16"/>
      <c r="C28" s="11"/>
      <c r="D28" s="7" t="s">
        <v>23</v>
      </c>
      <c r="E28" s="60" t="s">
        <v>60</v>
      </c>
      <c r="F28" s="62">
        <v>60</v>
      </c>
      <c r="G28" s="64">
        <v>5.9</v>
      </c>
      <c r="H28" s="64">
        <v>2</v>
      </c>
      <c r="I28" s="68">
        <v>35.299999999999997</v>
      </c>
      <c r="J28" s="64">
        <v>57.2</v>
      </c>
      <c r="K28" s="62">
        <v>1</v>
      </c>
    </row>
    <row r="29" spans="1:11" ht="15" thickBot="1" x14ac:dyDescent="0.3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4.4" x14ac:dyDescent="0.3">
      <c r="A30" s="15"/>
      <c r="B30" s="16"/>
      <c r="C30" s="11"/>
      <c r="D30" s="7" t="s">
        <v>26</v>
      </c>
      <c r="E30" s="59" t="s">
        <v>50</v>
      </c>
      <c r="F30" s="61">
        <v>60</v>
      </c>
      <c r="G30" s="63">
        <v>0.5</v>
      </c>
      <c r="H30" s="63">
        <v>3.7</v>
      </c>
      <c r="I30" s="66">
        <v>1.9</v>
      </c>
      <c r="J30" s="63">
        <v>42.3</v>
      </c>
      <c r="K30" s="61">
        <v>67</v>
      </c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thickBot="1" x14ac:dyDescent="0.3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2">SUM(G25:G31)</f>
        <v>21.8</v>
      </c>
      <c r="H32" s="20">
        <f t="shared" ref="H32" si="3">SUM(H25:H31)</f>
        <v>20.2</v>
      </c>
      <c r="I32" s="20">
        <f t="shared" ref="I32" si="4">SUM(I25:I31)</f>
        <v>93.9</v>
      </c>
      <c r="J32" s="20">
        <f t="shared" ref="J32" si="5">SUM(J25:J31)</f>
        <v>751.2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9"/>
      <c r="F33" s="61"/>
      <c r="G33" s="63"/>
      <c r="H33" s="63"/>
      <c r="I33" s="66"/>
      <c r="J33" s="63"/>
      <c r="K33" s="61"/>
    </row>
    <row r="34" spans="1:11" ht="14.4" x14ac:dyDescent="0.3">
      <c r="A34" s="15"/>
      <c r="B34" s="16"/>
      <c r="C34" s="11"/>
      <c r="D34" s="7" t="s">
        <v>27</v>
      </c>
      <c r="E34" s="70"/>
      <c r="F34" s="69"/>
      <c r="G34" s="71"/>
      <c r="H34" s="71"/>
      <c r="I34" s="72"/>
      <c r="J34" s="71"/>
      <c r="K34" s="69"/>
    </row>
    <row r="35" spans="1:11" ht="14.4" x14ac:dyDescent="0.3">
      <c r="A35" s="15"/>
      <c r="B35" s="16"/>
      <c r="C35" s="11"/>
      <c r="D35" s="7" t="s">
        <v>28</v>
      </c>
      <c r="E35" s="60"/>
      <c r="F35" s="62"/>
      <c r="G35" s="64"/>
      <c r="H35" s="64"/>
      <c r="I35" s="68"/>
      <c r="J35" s="64"/>
      <c r="K35" s="62"/>
    </row>
    <row r="36" spans="1:11" ht="14.4" x14ac:dyDescent="0.3">
      <c r="A36" s="15"/>
      <c r="B36" s="16"/>
      <c r="C36" s="11"/>
      <c r="D36" s="7" t="s">
        <v>29</v>
      </c>
      <c r="E36" s="70"/>
      <c r="F36" s="69"/>
      <c r="G36" s="71"/>
      <c r="H36" s="71"/>
      <c r="I36" s="72"/>
      <c r="J36" s="71"/>
      <c r="K36" s="69"/>
    </row>
    <row r="37" spans="1:11" ht="14.4" x14ac:dyDescent="0.3">
      <c r="A37" s="15"/>
      <c r="B37" s="16"/>
      <c r="C37" s="11"/>
      <c r="D37" s="7" t="s">
        <v>30</v>
      </c>
      <c r="E37" s="60"/>
      <c r="F37" s="62"/>
      <c r="G37" s="64"/>
      <c r="H37" s="64"/>
      <c r="I37" s="68"/>
      <c r="J37" s="64"/>
      <c r="K37" s="62"/>
    </row>
    <row r="38" spans="1:11" ht="14.4" x14ac:dyDescent="0.3">
      <c r="A38" s="15"/>
      <c r="B38" s="16"/>
      <c r="C38" s="11"/>
      <c r="D38" s="7" t="s">
        <v>31</v>
      </c>
      <c r="E38" s="60"/>
      <c r="F38" s="62"/>
      <c r="G38" s="64"/>
      <c r="H38" s="64"/>
      <c r="I38" s="68"/>
      <c r="J38" s="64"/>
      <c r="K38" s="62"/>
    </row>
    <row r="39" spans="1:11" ht="14.4" x14ac:dyDescent="0.3">
      <c r="A39" s="15"/>
      <c r="B39" s="16"/>
      <c r="C39" s="11"/>
      <c r="D39" s="7" t="s">
        <v>32</v>
      </c>
      <c r="E39" s="57"/>
      <c r="F39" s="50"/>
      <c r="G39" s="51"/>
      <c r="H39" s="51"/>
      <c r="I39" s="51"/>
      <c r="J39" s="51"/>
      <c r="K39" s="6"/>
    </row>
    <row r="40" spans="1:11" ht="14.4" x14ac:dyDescent="0.3">
      <c r="A40" s="15"/>
      <c r="B40" s="16"/>
      <c r="C40" s="11"/>
      <c r="D40" s="55" t="s">
        <v>24</v>
      </c>
      <c r="E40" s="56"/>
      <c r="F40" s="50"/>
      <c r="G40" s="56"/>
      <c r="H40" s="51"/>
      <c r="I40" s="51"/>
      <c r="J40" s="52"/>
      <c r="K40" s="54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SUM(G33:G40)</f>
        <v>0</v>
      </c>
      <c r="H42" s="20">
        <f>SUM(H33:H40)</f>
        <v>0</v>
      </c>
      <c r="I42" s="20">
        <f>SUM(I33:I40)</f>
        <v>0</v>
      </c>
      <c r="J42" s="20">
        <f>SUM(J33:J40)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8" t="s">
        <v>4</v>
      </c>
      <c r="D43" s="79"/>
      <c r="E43" s="32"/>
      <c r="F43" s="33">
        <f>F32+F42</f>
        <v>580</v>
      </c>
      <c r="G43" s="33">
        <f t="shared" ref="G43" si="6">G32+G42</f>
        <v>21.8</v>
      </c>
      <c r="H43" s="33">
        <f t="shared" ref="H43" si="7">H32+H42</f>
        <v>20.2</v>
      </c>
      <c r="I43" s="33">
        <f t="shared" ref="I43" si="8">I32+I42</f>
        <v>93.9</v>
      </c>
      <c r="J43" s="33">
        <f t="shared" ref="J43" si="9">J32+J42</f>
        <v>751.2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9" t="s">
        <v>48</v>
      </c>
      <c r="F44" s="51">
        <v>200</v>
      </c>
      <c r="G44" s="51">
        <v>15.7</v>
      </c>
      <c r="H44" s="51">
        <v>13.8</v>
      </c>
      <c r="I44" s="52">
        <v>27.6</v>
      </c>
      <c r="J44" s="51">
        <v>321</v>
      </c>
      <c r="K44" s="6">
        <v>37</v>
      </c>
    </row>
    <row r="45" spans="1:11" ht="14.4" x14ac:dyDescent="0.3">
      <c r="A45" s="24"/>
      <c r="B45" s="16"/>
      <c r="C45" s="11"/>
      <c r="D45" s="7" t="s">
        <v>26</v>
      </c>
      <c r="E45" s="45" t="s">
        <v>61</v>
      </c>
      <c r="F45" s="47">
        <v>60</v>
      </c>
      <c r="G45" s="47">
        <v>0.33</v>
      </c>
      <c r="H45" s="47">
        <v>5.58</v>
      </c>
      <c r="I45" s="48">
        <v>2.84</v>
      </c>
      <c r="J45" s="47">
        <v>48.12</v>
      </c>
      <c r="K45" s="53">
        <v>19</v>
      </c>
    </row>
    <row r="46" spans="1:11" ht="14.4" x14ac:dyDescent="0.3">
      <c r="A46" s="24"/>
      <c r="B46" s="16"/>
      <c r="C46" s="11"/>
      <c r="D46" s="7" t="s">
        <v>22</v>
      </c>
      <c r="E46" s="49" t="s">
        <v>63</v>
      </c>
      <c r="F46" s="51">
        <v>200</v>
      </c>
      <c r="G46" s="51">
        <v>0.4</v>
      </c>
      <c r="H46" s="51">
        <v>0.4</v>
      </c>
      <c r="I46" s="52">
        <v>20.6</v>
      </c>
      <c r="J46" s="51">
        <v>186</v>
      </c>
      <c r="K46" s="6">
        <v>402</v>
      </c>
    </row>
    <row r="47" spans="1:11" ht="14.4" x14ac:dyDescent="0.3">
      <c r="A47" s="24"/>
      <c r="B47" s="16"/>
      <c r="C47" s="11"/>
      <c r="D47" s="7" t="s">
        <v>23</v>
      </c>
      <c r="E47" s="49" t="s">
        <v>56</v>
      </c>
      <c r="F47" s="51">
        <v>60</v>
      </c>
      <c r="G47" s="51">
        <v>5.9</v>
      </c>
      <c r="H47" s="51">
        <v>2</v>
      </c>
      <c r="I47" s="52">
        <v>35.299999999999997</v>
      </c>
      <c r="J47" s="51">
        <v>57.2</v>
      </c>
      <c r="K47" s="6">
        <v>1</v>
      </c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58" t="s">
        <v>41</v>
      </c>
      <c r="E49" s="49" t="s">
        <v>62</v>
      </c>
      <c r="F49" s="51">
        <v>30</v>
      </c>
      <c r="G49" s="51">
        <v>1.5</v>
      </c>
      <c r="H49" s="51">
        <v>2</v>
      </c>
      <c r="I49" s="52">
        <v>14.9</v>
      </c>
      <c r="J49" s="51">
        <v>83.4</v>
      </c>
      <c r="K49" s="6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0">SUM(G44:G50)</f>
        <v>23.83</v>
      </c>
      <c r="H51" s="20">
        <f t="shared" ref="H51" si="11">SUM(H44:H50)</f>
        <v>23.78</v>
      </c>
      <c r="I51" s="20">
        <f t="shared" ref="I51" si="12">SUM(I44:I50)</f>
        <v>101.24000000000001</v>
      </c>
      <c r="J51" s="20">
        <f t="shared" ref="J51" si="13">SUM(J44:J50)</f>
        <v>695.72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/>
      <c r="F52" s="47"/>
      <c r="G52" s="47"/>
      <c r="H52" s="47"/>
      <c r="I52" s="48"/>
      <c r="J52" s="47"/>
      <c r="K52" s="53"/>
    </row>
    <row r="53" spans="1:11" ht="14.4" x14ac:dyDescent="0.3">
      <c r="A53" s="24"/>
      <c r="B53" s="16"/>
      <c r="C53" s="11"/>
      <c r="D53" s="7" t="s">
        <v>27</v>
      </c>
      <c r="E53" s="49"/>
      <c r="F53" s="51"/>
      <c r="G53" s="51"/>
      <c r="H53" s="51"/>
      <c r="I53" s="52"/>
      <c r="J53" s="51"/>
      <c r="K53" s="6"/>
    </row>
    <row r="54" spans="1:11" ht="14.4" x14ac:dyDescent="0.3">
      <c r="A54" s="24"/>
      <c r="B54" s="16"/>
      <c r="C54" s="11"/>
      <c r="D54" s="7" t="s">
        <v>28</v>
      </c>
      <c r="E54" s="49"/>
      <c r="F54" s="51"/>
      <c r="G54" s="51"/>
      <c r="H54" s="51"/>
      <c r="I54" s="52"/>
      <c r="J54" s="51"/>
      <c r="K54" s="6"/>
    </row>
    <row r="55" spans="1:11" ht="14.4" x14ac:dyDescent="0.3">
      <c r="A55" s="24"/>
      <c r="B55" s="16"/>
      <c r="C55" s="11"/>
      <c r="D55" s="7" t="s">
        <v>29</v>
      </c>
      <c r="E55" s="49"/>
      <c r="F55" s="51"/>
      <c r="G55" s="51"/>
      <c r="H55" s="51"/>
      <c r="I55" s="52"/>
      <c r="J55" s="51"/>
      <c r="K55" s="6"/>
    </row>
    <row r="56" spans="1:11" ht="14.4" x14ac:dyDescent="0.3">
      <c r="A56" s="24"/>
      <c r="B56" s="16"/>
      <c r="C56" s="11"/>
      <c r="D56" s="7" t="s">
        <v>30</v>
      </c>
      <c r="E56" s="49"/>
      <c r="F56" s="51"/>
      <c r="G56" s="51"/>
      <c r="H56" s="51"/>
      <c r="I56" s="52"/>
      <c r="J56" s="51"/>
      <c r="K56" s="6"/>
    </row>
    <row r="57" spans="1:11" ht="14.4" x14ac:dyDescent="0.3">
      <c r="A57" s="24"/>
      <c r="B57" s="16"/>
      <c r="C57" s="11"/>
      <c r="D57" s="7" t="s">
        <v>31</v>
      </c>
      <c r="E57" s="49"/>
      <c r="F57" s="51"/>
      <c r="G57" s="51"/>
      <c r="H57" s="51"/>
      <c r="I57" s="52"/>
      <c r="J57" s="51"/>
      <c r="K57" s="6"/>
    </row>
    <row r="58" spans="1:11" ht="14.4" x14ac:dyDescent="0.3">
      <c r="A58" s="24"/>
      <c r="B58" s="16"/>
      <c r="C58" s="11"/>
      <c r="D58" s="7" t="s">
        <v>32</v>
      </c>
      <c r="E58" s="49"/>
      <c r="F58" s="51"/>
      <c r="G58" s="51"/>
      <c r="H58" s="51"/>
      <c r="I58" s="52"/>
      <c r="J58" s="51"/>
      <c r="K58" s="6"/>
    </row>
    <row r="59" spans="1:11" ht="14.4" x14ac:dyDescent="0.3">
      <c r="A59" s="24"/>
      <c r="B59" s="16"/>
      <c r="C59" s="11"/>
      <c r="D59" s="58" t="s">
        <v>41</v>
      </c>
      <c r="E59" s="49"/>
      <c r="F59" s="51"/>
      <c r="G59" s="51"/>
      <c r="H59" s="51"/>
      <c r="I59" s="52"/>
      <c r="J59" s="51"/>
      <c r="K59" s="6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4">SUM(G52:G60)</f>
        <v>0</v>
      </c>
      <c r="H61" s="20">
        <f t="shared" ref="H61" si="15">SUM(H52:H60)</f>
        <v>0</v>
      </c>
      <c r="I61" s="20">
        <f t="shared" ref="I61" si="16">SUM(I52:I60)</f>
        <v>0</v>
      </c>
      <c r="J61" s="20">
        <f t="shared" ref="J61" si="17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8" t="s">
        <v>4</v>
      </c>
      <c r="D62" s="79"/>
      <c r="E62" s="32"/>
      <c r="F62" s="33">
        <f>F51+F61</f>
        <v>550</v>
      </c>
      <c r="G62" s="33">
        <f t="shared" ref="G62" si="18">G51+G61</f>
        <v>23.83</v>
      </c>
      <c r="H62" s="33">
        <f t="shared" ref="H62" si="19">H51+H61</f>
        <v>23.78</v>
      </c>
      <c r="I62" s="33">
        <f t="shared" ref="I62" si="20">I51+I61</f>
        <v>101.24000000000001</v>
      </c>
      <c r="J62" s="33">
        <f t="shared" ref="J62" si="21">J51+J61</f>
        <v>695.72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6" t="s">
        <v>45</v>
      </c>
      <c r="F63" s="47">
        <v>200</v>
      </c>
      <c r="G63" s="47">
        <v>15.8</v>
      </c>
      <c r="H63" s="47">
        <v>20.2</v>
      </c>
      <c r="I63" s="48">
        <v>38.200000000000003</v>
      </c>
      <c r="J63" s="47">
        <v>337.6</v>
      </c>
      <c r="K63" s="53">
        <v>258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22</v>
      </c>
      <c r="E65" s="6" t="s">
        <v>65</v>
      </c>
      <c r="F65" s="51">
        <v>200</v>
      </c>
      <c r="G65" s="51">
        <v>3</v>
      </c>
      <c r="H65" s="51">
        <v>3</v>
      </c>
      <c r="I65" s="52">
        <v>20</v>
      </c>
      <c r="J65" s="51">
        <v>112.5</v>
      </c>
      <c r="K65" s="6">
        <v>379</v>
      </c>
    </row>
    <row r="66" spans="1:11" ht="14.4" x14ac:dyDescent="0.3">
      <c r="A66" s="24"/>
      <c r="B66" s="16"/>
      <c r="C66" s="11"/>
      <c r="D66" s="7" t="s">
        <v>23</v>
      </c>
      <c r="E66" s="6" t="s">
        <v>60</v>
      </c>
      <c r="F66" s="51">
        <v>60</v>
      </c>
      <c r="G66" s="51">
        <v>5.9</v>
      </c>
      <c r="H66" s="51">
        <v>2</v>
      </c>
      <c r="I66" s="52">
        <v>35.299999999999997</v>
      </c>
      <c r="J66" s="51">
        <v>57.2</v>
      </c>
      <c r="K66" s="6">
        <v>1</v>
      </c>
    </row>
    <row r="67" spans="1:11" ht="14.4" x14ac:dyDescent="0.3">
      <c r="A67" s="24"/>
      <c r="B67" s="16"/>
      <c r="C67" s="11"/>
      <c r="D67" s="7" t="s">
        <v>24</v>
      </c>
      <c r="E67" s="6" t="s">
        <v>64</v>
      </c>
      <c r="F67" s="51">
        <v>100</v>
      </c>
      <c r="G67" s="51">
        <v>3</v>
      </c>
      <c r="H67" s="51">
        <v>0</v>
      </c>
      <c r="I67" s="52">
        <v>10.5</v>
      </c>
      <c r="J67" s="51">
        <v>18.5</v>
      </c>
      <c r="K67" s="6">
        <v>66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2">SUM(G63:G69)</f>
        <v>27.700000000000003</v>
      </c>
      <c r="H70" s="20">
        <f t="shared" ref="H70" si="23">SUM(H63:H69)</f>
        <v>25.2</v>
      </c>
      <c r="I70" s="20">
        <f t="shared" ref="I70" si="24">SUM(I63:I69)</f>
        <v>104</v>
      </c>
      <c r="J70" s="20">
        <f t="shared" ref="J70" si="25">SUM(J63:J69)</f>
        <v>525.79999999999995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"/>
      <c r="F71" s="47"/>
      <c r="G71" s="47"/>
      <c r="H71" s="47"/>
      <c r="I71" s="48"/>
      <c r="J71" s="47"/>
      <c r="K71" s="53"/>
    </row>
    <row r="72" spans="1:11" ht="14.4" x14ac:dyDescent="0.3">
      <c r="A72" s="24"/>
      <c r="B72" s="16"/>
      <c r="C72" s="11"/>
      <c r="D72" s="7" t="s">
        <v>27</v>
      </c>
      <c r="E72" s="6"/>
      <c r="F72" s="47"/>
      <c r="G72" s="47"/>
      <c r="H72" s="47"/>
      <c r="I72" s="48"/>
      <c r="J72" s="47"/>
      <c r="K72" s="53"/>
    </row>
    <row r="73" spans="1:11" ht="14.4" x14ac:dyDescent="0.3">
      <c r="A73" s="24"/>
      <c r="B73" s="16"/>
      <c r="C73" s="11"/>
      <c r="D73" s="7" t="s">
        <v>28</v>
      </c>
      <c r="E73" s="6"/>
      <c r="F73" s="51"/>
      <c r="G73" s="51"/>
      <c r="H73" s="51"/>
      <c r="I73" s="52"/>
      <c r="J73" s="51"/>
      <c r="K73" s="6"/>
    </row>
    <row r="74" spans="1:11" ht="14.4" x14ac:dyDescent="0.3">
      <c r="A74" s="24"/>
      <c r="B74" s="16"/>
      <c r="C74" s="11"/>
      <c r="D74" s="7" t="s">
        <v>29</v>
      </c>
      <c r="E74" s="6"/>
      <c r="F74" s="51"/>
      <c r="G74" s="51"/>
      <c r="H74" s="51"/>
      <c r="I74" s="52"/>
      <c r="J74" s="51"/>
      <c r="K74" s="6"/>
    </row>
    <row r="75" spans="1:11" ht="14.4" x14ac:dyDescent="0.3">
      <c r="A75" s="24"/>
      <c r="B75" s="16"/>
      <c r="C75" s="11"/>
      <c r="D75" s="7" t="s">
        <v>30</v>
      </c>
      <c r="E75" s="6"/>
      <c r="F75" s="51"/>
      <c r="G75" s="51"/>
      <c r="H75" s="51"/>
      <c r="I75" s="52"/>
      <c r="J75" s="51"/>
      <c r="K75" s="6"/>
    </row>
    <row r="76" spans="1:11" ht="14.4" x14ac:dyDescent="0.3">
      <c r="A76" s="24"/>
      <c r="B76" s="16"/>
      <c r="C76" s="11"/>
      <c r="D76" s="7" t="s">
        <v>31</v>
      </c>
      <c r="E76" s="6"/>
      <c r="F76" s="51"/>
      <c r="G76" s="51"/>
      <c r="H76" s="51"/>
      <c r="I76" s="52"/>
      <c r="J76" s="51"/>
      <c r="K76" s="6"/>
    </row>
    <row r="77" spans="1:11" ht="14.4" x14ac:dyDescent="0.3">
      <c r="A77" s="24"/>
      <c r="B77" s="16"/>
      <c r="C77" s="11"/>
      <c r="D77" s="7" t="s">
        <v>32</v>
      </c>
      <c r="E77" s="6"/>
      <c r="F77" s="51"/>
      <c r="G77" s="51"/>
      <c r="H77" s="51"/>
      <c r="I77" s="52"/>
      <c r="J77" s="51"/>
      <c r="K77" s="6"/>
    </row>
    <row r="78" spans="1:11" ht="14.4" x14ac:dyDescent="0.3">
      <c r="A78" s="24"/>
      <c r="B78" s="16"/>
      <c r="C78" s="11"/>
      <c r="D78" s="6" t="s">
        <v>24</v>
      </c>
      <c r="E78" s="6"/>
      <c r="F78" s="51"/>
      <c r="G78" s="51"/>
      <c r="H78" s="51"/>
      <c r="I78" s="52"/>
      <c r="J78" s="51"/>
      <c r="K78" s="6"/>
    </row>
    <row r="79" spans="1:11" ht="14.4" x14ac:dyDescent="0.3">
      <c r="A79" s="24"/>
      <c r="B79" s="16"/>
      <c r="C79" s="11"/>
      <c r="D79" s="6"/>
      <c r="E79" s="6"/>
      <c r="F79" s="51"/>
      <c r="G79" s="51"/>
      <c r="H79" s="51"/>
      <c r="I79" s="52"/>
      <c r="J79" s="51"/>
      <c r="K79" s="6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6">SUM(G71:G79)</f>
        <v>0</v>
      </c>
      <c r="H80" s="20">
        <f t="shared" ref="H80" si="27">SUM(H71:H79)</f>
        <v>0</v>
      </c>
      <c r="I80" s="20">
        <f t="shared" ref="I80" si="28">SUM(I71:I79)</f>
        <v>0</v>
      </c>
      <c r="J80" s="20">
        <f t="shared" ref="J80" si="29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8" t="s">
        <v>4</v>
      </c>
      <c r="D81" s="79"/>
      <c r="E81" s="32"/>
      <c r="F81" s="33">
        <f>F70+F80</f>
        <v>560</v>
      </c>
      <c r="G81" s="33">
        <f t="shared" ref="G81" si="30">G70+G80</f>
        <v>27.700000000000003</v>
      </c>
      <c r="H81" s="33">
        <f t="shared" ref="H81" si="31">H70+H80</f>
        <v>25.2</v>
      </c>
      <c r="I81" s="33">
        <f t="shared" ref="I81" si="32">I70+I80</f>
        <v>104</v>
      </c>
      <c r="J81" s="33">
        <f t="shared" ref="J81" si="33">J70+J80</f>
        <v>525.79999999999995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9" t="s">
        <v>67</v>
      </c>
      <c r="F82" s="51">
        <v>180</v>
      </c>
      <c r="G82" s="51">
        <v>7.03</v>
      </c>
      <c r="H82" s="51">
        <v>8.91</v>
      </c>
      <c r="I82" s="52">
        <v>23.03</v>
      </c>
      <c r="J82" s="51">
        <v>235</v>
      </c>
      <c r="K82" s="6">
        <v>208</v>
      </c>
    </row>
    <row r="83" spans="1:11" ht="14.4" x14ac:dyDescent="0.3">
      <c r="A83" s="24"/>
      <c r="B83" s="16"/>
      <c r="C83" s="11"/>
      <c r="D83" s="7" t="s">
        <v>26</v>
      </c>
      <c r="E83" s="45" t="s">
        <v>66</v>
      </c>
      <c r="F83" s="47">
        <v>60</v>
      </c>
      <c r="G83" s="47">
        <v>1.54</v>
      </c>
      <c r="H83" s="47">
        <v>2.2000000000000002</v>
      </c>
      <c r="I83" s="48">
        <v>2.1</v>
      </c>
      <c r="J83" s="47">
        <v>14.3</v>
      </c>
      <c r="K83" s="53">
        <v>52</v>
      </c>
    </row>
    <row r="84" spans="1:11" ht="14.4" x14ac:dyDescent="0.3">
      <c r="A84" s="24"/>
      <c r="B84" s="16"/>
      <c r="C84" s="11"/>
      <c r="D84" s="7" t="s">
        <v>22</v>
      </c>
      <c r="E84" s="49" t="s">
        <v>49</v>
      </c>
      <c r="F84" s="51">
        <v>200</v>
      </c>
      <c r="G84" s="51">
        <v>4.5999999999999996</v>
      </c>
      <c r="H84" s="51">
        <v>5.26</v>
      </c>
      <c r="I84" s="52">
        <v>21</v>
      </c>
      <c r="J84" s="51">
        <v>116.61</v>
      </c>
      <c r="K84" s="6">
        <v>397</v>
      </c>
    </row>
    <row r="85" spans="1:11" ht="14.4" x14ac:dyDescent="0.3">
      <c r="A85" s="24"/>
      <c r="B85" s="16"/>
      <c r="C85" s="11"/>
      <c r="D85" s="7" t="s">
        <v>23</v>
      </c>
      <c r="E85" s="49" t="s">
        <v>40</v>
      </c>
      <c r="F85" s="51">
        <v>60</v>
      </c>
      <c r="G85" s="51">
        <v>5.9</v>
      </c>
      <c r="H85" s="51">
        <v>2</v>
      </c>
      <c r="I85" s="52">
        <v>35.299999999999997</v>
      </c>
      <c r="J85" s="51">
        <v>57.2</v>
      </c>
      <c r="K85" s="6">
        <v>1</v>
      </c>
    </row>
    <row r="86" spans="1:11" ht="14.4" x14ac:dyDescent="0.3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4.4" x14ac:dyDescent="0.3">
      <c r="A87" s="24"/>
      <c r="B87" s="16"/>
      <c r="C87" s="11"/>
      <c r="D87" s="6" t="s">
        <v>41</v>
      </c>
      <c r="E87" s="49" t="s">
        <v>62</v>
      </c>
      <c r="F87" s="51">
        <v>30</v>
      </c>
      <c r="G87" s="51">
        <v>1.5</v>
      </c>
      <c r="H87" s="51">
        <v>2</v>
      </c>
      <c r="I87" s="52">
        <v>14.9</v>
      </c>
      <c r="J87" s="51">
        <v>83.4</v>
      </c>
      <c r="K87" s="42"/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4">SUM(G82:G88)</f>
        <v>20.57</v>
      </c>
      <c r="H89" s="20">
        <f t="shared" ref="H89" si="35">SUM(H82:H88)</f>
        <v>20.369999999999997</v>
      </c>
      <c r="I89" s="20">
        <f t="shared" ref="I89" si="36">SUM(I82:I88)</f>
        <v>96.330000000000013</v>
      </c>
      <c r="J89" s="20">
        <f t="shared" ref="J89" si="37">SUM(J82:J88)</f>
        <v>506.51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/>
      <c r="F90" s="47"/>
      <c r="G90" s="47"/>
      <c r="H90" s="47"/>
      <c r="I90" s="48"/>
      <c r="J90" s="47"/>
      <c r="K90" s="53"/>
    </row>
    <row r="91" spans="1:11" ht="14.4" x14ac:dyDescent="0.3">
      <c r="A91" s="24"/>
      <c r="B91" s="16"/>
      <c r="C91" s="11"/>
      <c r="D91" s="7" t="s">
        <v>27</v>
      </c>
      <c r="E91" s="49"/>
      <c r="F91" s="51"/>
      <c r="G91" s="51"/>
      <c r="H91" s="51"/>
      <c r="I91" s="52"/>
      <c r="J91" s="51"/>
      <c r="K91" s="6"/>
    </row>
    <row r="92" spans="1:11" ht="14.4" x14ac:dyDescent="0.3">
      <c r="A92" s="24"/>
      <c r="B92" s="16"/>
      <c r="C92" s="11"/>
      <c r="D92" s="7" t="s">
        <v>28</v>
      </c>
      <c r="E92" s="49"/>
      <c r="F92" s="51"/>
      <c r="G92" s="51"/>
      <c r="H92" s="51"/>
      <c r="I92" s="52"/>
      <c r="J92" s="51"/>
      <c r="K92" s="6"/>
    </row>
    <row r="93" spans="1:11" ht="14.4" x14ac:dyDescent="0.3">
      <c r="A93" s="24"/>
      <c r="B93" s="16"/>
      <c r="C93" s="11"/>
      <c r="D93" s="7" t="s">
        <v>29</v>
      </c>
      <c r="E93" s="49"/>
      <c r="F93" s="51"/>
      <c r="G93" s="51"/>
      <c r="H93" s="51"/>
      <c r="I93" s="52"/>
      <c r="J93" s="51"/>
      <c r="K93" s="6"/>
    </row>
    <row r="94" spans="1:11" ht="14.4" x14ac:dyDescent="0.3">
      <c r="A94" s="24"/>
      <c r="B94" s="16"/>
      <c r="C94" s="11"/>
      <c r="D94" s="7" t="s">
        <v>30</v>
      </c>
      <c r="E94" s="49"/>
      <c r="F94" s="51"/>
      <c r="G94" s="51"/>
      <c r="H94" s="51"/>
      <c r="I94" s="52"/>
      <c r="J94" s="51"/>
      <c r="K94" s="6"/>
    </row>
    <row r="95" spans="1:11" ht="14.4" x14ac:dyDescent="0.3">
      <c r="A95" s="24"/>
      <c r="B95" s="16"/>
      <c r="C95" s="11"/>
      <c r="D95" s="7" t="s">
        <v>31</v>
      </c>
      <c r="E95" s="49"/>
      <c r="F95" s="51"/>
      <c r="G95" s="51"/>
      <c r="H95" s="51"/>
      <c r="I95" s="52"/>
      <c r="J95" s="51"/>
      <c r="K95" s="6"/>
    </row>
    <row r="96" spans="1:11" ht="14.4" x14ac:dyDescent="0.3">
      <c r="A96" s="24"/>
      <c r="B96" s="16"/>
      <c r="C96" s="11"/>
      <c r="D96" s="7" t="s">
        <v>32</v>
      </c>
      <c r="E96" s="49"/>
      <c r="F96" s="51"/>
      <c r="G96" s="51"/>
      <c r="H96" s="51"/>
      <c r="I96" s="52"/>
      <c r="J96" s="51"/>
      <c r="K96" s="6"/>
    </row>
    <row r="97" spans="1:11" ht="14.4" x14ac:dyDescent="0.3">
      <c r="A97" s="24"/>
      <c r="B97" s="16"/>
      <c r="C97" s="11"/>
      <c r="D97" s="6" t="s">
        <v>41</v>
      </c>
      <c r="E97" s="49"/>
      <c r="F97" s="51"/>
      <c r="G97" s="51"/>
      <c r="H97" s="51"/>
      <c r="I97" s="52"/>
      <c r="J97" s="51"/>
      <c r="K97" s="6"/>
    </row>
    <row r="98" spans="1:11" ht="14.4" x14ac:dyDescent="0.3">
      <c r="A98" s="24"/>
      <c r="B98" s="16"/>
      <c r="C98" s="11"/>
      <c r="D98" s="6"/>
      <c r="E98" s="49"/>
      <c r="F98" s="41"/>
      <c r="G98" s="51"/>
      <c r="H98" s="51"/>
      <c r="I98" s="52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8">SUM(G90:G98)</f>
        <v>0</v>
      </c>
      <c r="H99" s="20">
        <f t="shared" ref="H99" si="39">SUM(H90:H98)</f>
        <v>0</v>
      </c>
      <c r="I99" s="20">
        <f t="shared" ref="I99" si="40">SUM(I90:I98)</f>
        <v>0</v>
      </c>
      <c r="J99" s="20">
        <f t="shared" ref="J99" si="41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8" t="s">
        <v>4</v>
      </c>
      <c r="D100" s="79"/>
      <c r="E100" s="32"/>
      <c r="F100" s="33">
        <f>F89+F99</f>
        <v>530</v>
      </c>
      <c r="G100" s="33">
        <f t="shared" ref="G100" si="42">G89+G99</f>
        <v>20.57</v>
      </c>
      <c r="H100" s="33">
        <f t="shared" ref="H100" si="43">H89+H99</f>
        <v>20.369999999999997</v>
      </c>
      <c r="I100" s="33">
        <f t="shared" ref="I100" si="44">I89+I99</f>
        <v>96.330000000000013</v>
      </c>
      <c r="J100" s="33">
        <f t="shared" ref="J100" si="45">J89+J99</f>
        <v>506.51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68</v>
      </c>
      <c r="F101" s="47">
        <v>200</v>
      </c>
      <c r="G101" s="47">
        <v>8.5</v>
      </c>
      <c r="H101" s="47">
        <v>10.3</v>
      </c>
      <c r="I101" s="48">
        <v>31.8</v>
      </c>
      <c r="J101" s="47">
        <v>275</v>
      </c>
      <c r="K101" s="53">
        <v>11</v>
      </c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4"/>
      <c r="B103" s="16"/>
      <c r="C103" s="11"/>
      <c r="D103" s="7" t="s">
        <v>22</v>
      </c>
      <c r="E103" s="49" t="s">
        <v>70</v>
      </c>
      <c r="F103" s="51">
        <v>200</v>
      </c>
      <c r="G103" s="51">
        <v>3.57</v>
      </c>
      <c r="H103" s="51">
        <v>3</v>
      </c>
      <c r="I103" s="52">
        <v>20.2</v>
      </c>
      <c r="J103" s="51">
        <v>123.6</v>
      </c>
      <c r="K103" s="6">
        <v>378</v>
      </c>
    </row>
    <row r="104" spans="1:11" ht="14.4" x14ac:dyDescent="0.3">
      <c r="A104" s="24"/>
      <c r="B104" s="16"/>
      <c r="C104" s="11"/>
      <c r="D104" s="7" t="s">
        <v>23</v>
      </c>
      <c r="E104" s="49" t="s">
        <v>69</v>
      </c>
      <c r="F104" s="51">
        <v>60</v>
      </c>
      <c r="G104" s="51">
        <v>5.9</v>
      </c>
      <c r="H104" s="51">
        <v>7.1</v>
      </c>
      <c r="I104" s="52">
        <v>33.299999999999997</v>
      </c>
      <c r="J104" s="51">
        <v>57.2</v>
      </c>
      <c r="K104" s="6">
        <v>1</v>
      </c>
    </row>
    <row r="105" spans="1:11" ht="14.4" x14ac:dyDescent="0.3">
      <c r="A105" s="24"/>
      <c r="B105" s="16"/>
      <c r="C105" s="11"/>
      <c r="D105" s="7" t="s">
        <v>24</v>
      </c>
      <c r="E105" s="49" t="s">
        <v>43</v>
      </c>
      <c r="F105" s="51">
        <v>100</v>
      </c>
      <c r="G105" s="51">
        <v>1.35</v>
      </c>
      <c r="H105" s="51">
        <v>0</v>
      </c>
      <c r="I105" s="52">
        <v>12.6</v>
      </c>
      <c r="J105" s="51">
        <v>28.5</v>
      </c>
      <c r="K105" s="6">
        <v>5</v>
      </c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46">SUM(G101:G107)</f>
        <v>19.32</v>
      </c>
      <c r="H108" s="20">
        <f t="shared" si="46"/>
        <v>20.399999999999999</v>
      </c>
      <c r="I108" s="20">
        <f t="shared" si="46"/>
        <v>97.899999999999991</v>
      </c>
      <c r="J108" s="20">
        <f t="shared" si="46"/>
        <v>484.3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5"/>
      <c r="F109" s="47"/>
      <c r="G109" s="47"/>
      <c r="H109" s="47"/>
      <c r="I109" s="48"/>
      <c r="J109" s="47"/>
      <c r="K109" s="53"/>
    </row>
    <row r="110" spans="1:11" ht="14.4" x14ac:dyDescent="0.3">
      <c r="A110" s="24"/>
      <c r="B110" s="16"/>
      <c r="C110" s="11"/>
      <c r="D110" s="7" t="s">
        <v>27</v>
      </c>
      <c r="E110" s="45"/>
      <c r="F110" s="47"/>
      <c r="G110" s="47"/>
      <c r="H110" s="47"/>
      <c r="I110" s="48"/>
      <c r="J110" s="47"/>
      <c r="K110" s="53"/>
    </row>
    <row r="111" spans="1:11" ht="14.4" x14ac:dyDescent="0.3">
      <c r="A111" s="24"/>
      <c r="B111" s="16"/>
      <c r="C111" s="11"/>
      <c r="D111" s="7" t="s">
        <v>28</v>
      </c>
      <c r="E111" s="49"/>
      <c r="F111" s="51"/>
      <c r="G111" s="51"/>
      <c r="H111" s="51"/>
      <c r="I111" s="52"/>
      <c r="J111" s="51"/>
      <c r="K111" s="6"/>
    </row>
    <row r="112" spans="1:11" ht="14.4" x14ac:dyDescent="0.3">
      <c r="A112" s="24"/>
      <c r="B112" s="16"/>
      <c r="C112" s="11"/>
      <c r="D112" s="7" t="s">
        <v>29</v>
      </c>
      <c r="E112" s="49"/>
      <c r="F112" s="51"/>
      <c r="G112" s="51"/>
      <c r="H112" s="51"/>
      <c r="I112" s="52"/>
      <c r="J112" s="51"/>
      <c r="K112" s="6"/>
    </row>
    <row r="113" spans="1:11" ht="14.4" x14ac:dyDescent="0.3">
      <c r="A113" s="24"/>
      <c r="B113" s="16"/>
      <c r="C113" s="11"/>
      <c r="D113" s="7" t="s">
        <v>30</v>
      </c>
      <c r="E113" s="49"/>
      <c r="F113" s="51"/>
      <c r="G113" s="51"/>
      <c r="H113" s="51"/>
      <c r="I113" s="52"/>
      <c r="J113" s="51"/>
      <c r="K113" s="6"/>
    </row>
    <row r="114" spans="1:11" ht="14.4" x14ac:dyDescent="0.3">
      <c r="A114" s="24"/>
      <c r="B114" s="16"/>
      <c r="C114" s="11"/>
      <c r="D114" s="7" t="s">
        <v>31</v>
      </c>
      <c r="E114" s="49"/>
      <c r="F114" s="51"/>
      <c r="G114" s="51"/>
      <c r="H114" s="51"/>
      <c r="I114" s="52"/>
      <c r="J114" s="51"/>
      <c r="K114" s="6"/>
    </row>
    <row r="115" spans="1:11" ht="14.4" x14ac:dyDescent="0.3">
      <c r="A115" s="24"/>
      <c r="B115" s="16"/>
      <c r="C115" s="11"/>
      <c r="D115" s="7" t="s">
        <v>32</v>
      </c>
      <c r="E115" s="49"/>
      <c r="F115" s="51"/>
      <c r="G115" s="51"/>
      <c r="H115" s="51"/>
      <c r="I115" s="52"/>
      <c r="J115" s="51"/>
      <c r="K115" s="6"/>
    </row>
    <row r="116" spans="1:11" ht="14.4" x14ac:dyDescent="0.3">
      <c r="A116" s="24"/>
      <c r="B116" s="16"/>
      <c r="C116" s="11"/>
      <c r="D116" s="6" t="s">
        <v>24</v>
      </c>
      <c r="E116" s="49"/>
      <c r="F116" s="51"/>
      <c r="G116" s="51"/>
      <c r="H116" s="51"/>
      <c r="I116" s="52"/>
      <c r="J116" s="51"/>
      <c r="K116" s="6"/>
    </row>
    <row r="117" spans="1:11" ht="14.4" x14ac:dyDescent="0.3">
      <c r="A117" s="24"/>
      <c r="B117" s="16"/>
      <c r="C117" s="11"/>
      <c r="D117" s="6"/>
      <c r="E117" s="49"/>
      <c r="F117" s="51"/>
      <c r="G117" s="51"/>
      <c r="H117" s="51"/>
      <c r="I117" s="52"/>
      <c r="J117" s="51"/>
      <c r="K117" s="6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7">SUM(G109:G117)</f>
        <v>0</v>
      </c>
      <c r="H118" s="20">
        <f t="shared" si="47"/>
        <v>0</v>
      </c>
      <c r="I118" s="20">
        <f t="shared" si="47"/>
        <v>0</v>
      </c>
      <c r="J118" s="20">
        <f t="shared" si="47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8" t="s">
        <v>4</v>
      </c>
      <c r="D119" s="79"/>
      <c r="E119" s="32"/>
      <c r="F119" s="33">
        <f>F108+F118</f>
        <v>560</v>
      </c>
      <c r="G119" s="33">
        <f t="shared" ref="G119" si="48">G108+G118</f>
        <v>19.32</v>
      </c>
      <c r="H119" s="33">
        <f t="shared" ref="H119" si="49">H108+H118</f>
        <v>20.399999999999999</v>
      </c>
      <c r="I119" s="33">
        <f t="shared" ref="I119" si="50">I108+I118</f>
        <v>97.899999999999991</v>
      </c>
      <c r="J119" s="33">
        <f t="shared" ref="J119" si="51">J108+J118</f>
        <v>484.3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9" t="s">
        <v>72</v>
      </c>
      <c r="F120" s="50">
        <v>80</v>
      </c>
      <c r="G120" s="51">
        <v>9.44</v>
      </c>
      <c r="H120" s="51">
        <v>6.88</v>
      </c>
      <c r="I120" s="52">
        <v>2.16</v>
      </c>
      <c r="J120" s="51">
        <v>193.28</v>
      </c>
      <c r="K120" s="6">
        <v>239</v>
      </c>
    </row>
    <row r="121" spans="1:11" ht="14.4" x14ac:dyDescent="0.3">
      <c r="A121" s="15"/>
      <c r="B121" s="16"/>
      <c r="C121" s="11"/>
      <c r="D121" s="7" t="s">
        <v>29</v>
      </c>
      <c r="E121" s="49" t="s">
        <v>52</v>
      </c>
      <c r="F121" s="50">
        <v>180</v>
      </c>
      <c r="G121" s="51">
        <v>4.6900000000000004</v>
      </c>
      <c r="H121" s="51">
        <v>5.3</v>
      </c>
      <c r="I121" s="52">
        <v>30.74</v>
      </c>
      <c r="J121" s="51">
        <v>180.7</v>
      </c>
      <c r="K121" s="6"/>
    </row>
    <row r="122" spans="1:11" ht="14.4" x14ac:dyDescent="0.3">
      <c r="A122" s="15"/>
      <c r="B122" s="16"/>
      <c r="C122" s="11"/>
      <c r="D122" s="7" t="s">
        <v>22</v>
      </c>
      <c r="E122" s="49" t="s">
        <v>73</v>
      </c>
      <c r="F122" s="50">
        <v>200</v>
      </c>
      <c r="G122" s="51">
        <v>0.56999999999999995</v>
      </c>
      <c r="H122" s="51">
        <v>0.06</v>
      </c>
      <c r="I122" s="52">
        <v>30.2</v>
      </c>
      <c r="J122" s="51">
        <v>123.6</v>
      </c>
      <c r="K122" s="6">
        <v>378</v>
      </c>
    </row>
    <row r="123" spans="1:11" ht="14.4" x14ac:dyDescent="0.3">
      <c r="A123" s="15"/>
      <c r="B123" s="16"/>
      <c r="C123" s="11"/>
      <c r="D123" s="7" t="s">
        <v>23</v>
      </c>
      <c r="E123" s="49" t="s">
        <v>44</v>
      </c>
      <c r="F123" s="50">
        <v>60</v>
      </c>
      <c r="G123" s="51">
        <v>5.9</v>
      </c>
      <c r="H123" s="51">
        <v>2</v>
      </c>
      <c r="I123" s="52">
        <v>35.299999999999997</v>
      </c>
      <c r="J123" s="51">
        <v>57.2</v>
      </c>
      <c r="K123" s="6">
        <v>1</v>
      </c>
    </row>
    <row r="124" spans="1:11" ht="14.4" x14ac:dyDescent="0.3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7" t="s">
        <v>26</v>
      </c>
      <c r="E125" s="45" t="s">
        <v>71</v>
      </c>
      <c r="F125" s="46">
        <v>60</v>
      </c>
      <c r="G125" s="47">
        <v>0.33</v>
      </c>
      <c r="H125" s="47">
        <v>3.1</v>
      </c>
      <c r="I125" s="48">
        <v>1.5</v>
      </c>
      <c r="J125" s="47">
        <v>38.119999999999997</v>
      </c>
      <c r="K125" s="53">
        <v>19</v>
      </c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2">SUM(G120:G126)</f>
        <v>20.93</v>
      </c>
      <c r="H127" s="20">
        <f t="shared" si="52"/>
        <v>17.34</v>
      </c>
      <c r="I127" s="20">
        <f t="shared" si="52"/>
        <v>99.899999999999991</v>
      </c>
      <c r="J127" s="20">
        <f t="shared" si="52"/>
        <v>592.90000000000009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/>
      <c r="F128" s="46"/>
      <c r="G128" s="47"/>
      <c r="H128" s="47"/>
      <c r="I128" s="48"/>
      <c r="J128" s="47"/>
      <c r="K128" s="53"/>
    </row>
    <row r="129" spans="1:11" ht="14.4" x14ac:dyDescent="0.3">
      <c r="A129" s="15"/>
      <c r="B129" s="16"/>
      <c r="C129" s="11"/>
      <c r="D129" s="7" t="s">
        <v>27</v>
      </c>
      <c r="E129" s="49"/>
      <c r="F129" s="50"/>
      <c r="G129" s="51"/>
      <c r="H129" s="51"/>
      <c r="I129" s="52"/>
      <c r="J129" s="51"/>
      <c r="K129" s="6"/>
    </row>
    <row r="130" spans="1:11" ht="14.4" x14ac:dyDescent="0.3">
      <c r="A130" s="15"/>
      <c r="B130" s="16"/>
      <c r="C130" s="11"/>
      <c r="D130" s="7" t="s">
        <v>28</v>
      </c>
      <c r="E130" s="49"/>
      <c r="F130" s="50"/>
      <c r="G130" s="51"/>
      <c r="H130" s="51"/>
      <c r="I130" s="52"/>
      <c r="J130" s="51"/>
      <c r="K130" s="6"/>
    </row>
    <row r="131" spans="1:11" ht="14.4" x14ac:dyDescent="0.3">
      <c r="A131" s="15"/>
      <c r="B131" s="16"/>
      <c r="C131" s="11"/>
      <c r="D131" s="7" t="s">
        <v>29</v>
      </c>
      <c r="E131" s="49"/>
      <c r="F131" s="50"/>
      <c r="G131" s="51"/>
      <c r="H131" s="51"/>
      <c r="I131" s="52"/>
      <c r="J131" s="51"/>
      <c r="K131" s="6"/>
    </row>
    <row r="132" spans="1:11" ht="14.4" x14ac:dyDescent="0.3">
      <c r="A132" s="15"/>
      <c r="B132" s="16"/>
      <c r="C132" s="11"/>
      <c r="D132" s="7" t="s">
        <v>30</v>
      </c>
      <c r="E132" s="49"/>
      <c r="F132" s="50"/>
      <c r="G132" s="51"/>
      <c r="H132" s="51"/>
      <c r="I132" s="52"/>
      <c r="J132" s="51"/>
      <c r="K132" s="6"/>
    </row>
    <row r="133" spans="1:11" ht="14.4" x14ac:dyDescent="0.3">
      <c r="A133" s="15"/>
      <c r="B133" s="16"/>
      <c r="C133" s="11"/>
      <c r="D133" s="7" t="s">
        <v>31</v>
      </c>
      <c r="E133" s="49"/>
      <c r="F133" s="50"/>
      <c r="G133" s="51"/>
      <c r="H133" s="51"/>
      <c r="I133" s="52"/>
      <c r="J133" s="51"/>
      <c r="K133" s="6"/>
    </row>
    <row r="134" spans="1:11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 t="s">
        <v>53</v>
      </c>
      <c r="E135" s="56"/>
      <c r="F135" s="50"/>
      <c r="G135" s="56"/>
      <c r="H135" s="51"/>
      <c r="I135" s="51"/>
      <c r="J135" s="52"/>
      <c r="K135" s="54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3">SUM(G128:G136)</f>
        <v>0</v>
      </c>
      <c r="H137" s="20">
        <f t="shared" si="53"/>
        <v>0</v>
      </c>
      <c r="I137" s="20">
        <f t="shared" si="53"/>
        <v>0</v>
      </c>
      <c r="J137" s="20">
        <f t="shared" si="53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8" t="s">
        <v>4</v>
      </c>
      <c r="D138" s="79"/>
      <c r="E138" s="32"/>
      <c r="F138" s="33">
        <f>F127+F137</f>
        <v>580</v>
      </c>
      <c r="G138" s="33">
        <f t="shared" ref="G138" si="54">G127+G137</f>
        <v>20.93</v>
      </c>
      <c r="H138" s="33">
        <f t="shared" ref="H138" si="55">H127+H137</f>
        <v>17.34</v>
      </c>
      <c r="I138" s="33">
        <f t="shared" ref="I138" si="56">I127+I137</f>
        <v>99.899999999999991</v>
      </c>
      <c r="J138" s="33">
        <f t="shared" ref="J138" si="57">J127+J137</f>
        <v>592.90000000000009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9" t="s">
        <v>74</v>
      </c>
      <c r="F139" s="50">
        <v>180</v>
      </c>
      <c r="G139" s="51">
        <v>12.7</v>
      </c>
      <c r="H139" s="51">
        <v>11</v>
      </c>
      <c r="I139" s="52">
        <v>1.25</v>
      </c>
      <c r="J139" s="51">
        <v>225</v>
      </c>
      <c r="K139" s="53" t="s">
        <v>76</v>
      </c>
    </row>
    <row r="140" spans="1:11" ht="14.4" x14ac:dyDescent="0.3">
      <c r="A140" s="24"/>
      <c r="B140" s="16"/>
      <c r="C140" s="11"/>
      <c r="D140" s="7" t="s">
        <v>26</v>
      </c>
      <c r="E140" s="45" t="s">
        <v>42</v>
      </c>
      <c r="F140" s="46">
        <v>60</v>
      </c>
      <c r="G140" s="47">
        <v>4.8</v>
      </c>
      <c r="H140" s="47">
        <v>4.7</v>
      </c>
      <c r="I140" s="48">
        <v>10.6</v>
      </c>
      <c r="J140" s="47">
        <v>79</v>
      </c>
      <c r="K140" s="53"/>
    </row>
    <row r="141" spans="1:11" ht="14.4" x14ac:dyDescent="0.3">
      <c r="A141" s="24"/>
      <c r="B141" s="16"/>
      <c r="C141" s="11"/>
      <c r="D141" s="7" t="s">
        <v>22</v>
      </c>
      <c r="E141" s="49" t="s">
        <v>75</v>
      </c>
      <c r="F141" s="50">
        <v>200</v>
      </c>
      <c r="G141" s="51">
        <v>0.4</v>
      </c>
      <c r="H141" s="51">
        <v>0.4</v>
      </c>
      <c r="I141" s="52">
        <v>20</v>
      </c>
      <c r="J141" s="51">
        <v>41.8</v>
      </c>
      <c r="K141" s="54">
        <v>402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44</v>
      </c>
      <c r="F142" s="50">
        <v>60</v>
      </c>
      <c r="G142" s="51">
        <v>5.9</v>
      </c>
      <c r="H142" s="51">
        <v>2</v>
      </c>
      <c r="I142" s="52">
        <v>35.299999999999997</v>
      </c>
      <c r="J142" s="51">
        <v>57.2</v>
      </c>
      <c r="K142" s="6">
        <v>1</v>
      </c>
    </row>
    <row r="143" spans="1:11" ht="14.4" x14ac:dyDescent="0.3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4.4" x14ac:dyDescent="0.3">
      <c r="A144" s="24"/>
      <c r="B144" s="16"/>
      <c r="C144" s="11"/>
      <c r="D144" s="6" t="s">
        <v>41</v>
      </c>
      <c r="E144" s="49" t="s">
        <v>39</v>
      </c>
      <c r="F144" s="50">
        <v>60</v>
      </c>
      <c r="G144" s="51">
        <v>1.5</v>
      </c>
      <c r="H144" s="51">
        <v>3.5</v>
      </c>
      <c r="I144" s="52">
        <v>36.9</v>
      </c>
      <c r="J144" s="51">
        <v>93.4</v>
      </c>
      <c r="K144" s="6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58">SUM(G139:G145)</f>
        <v>25.299999999999997</v>
      </c>
      <c r="H146" s="20">
        <f t="shared" si="58"/>
        <v>21.599999999999998</v>
      </c>
      <c r="I146" s="20">
        <f t="shared" si="58"/>
        <v>104.05000000000001</v>
      </c>
      <c r="J146" s="20">
        <f t="shared" si="58"/>
        <v>496.4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/>
      <c r="F147" s="46"/>
      <c r="G147" s="47"/>
      <c r="H147" s="47"/>
      <c r="I147" s="48"/>
      <c r="J147" s="47"/>
      <c r="K147" s="53"/>
    </row>
    <row r="148" spans="1:11" ht="14.4" x14ac:dyDescent="0.3">
      <c r="A148" s="24"/>
      <c r="B148" s="16"/>
      <c r="C148" s="11"/>
      <c r="D148" s="7" t="s">
        <v>27</v>
      </c>
      <c r="E148" s="49"/>
      <c r="F148" s="50"/>
      <c r="G148" s="51"/>
      <c r="H148" s="51"/>
      <c r="I148" s="52"/>
      <c r="J148" s="51"/>
      <c r="K148" s="53"/>
    </row>
    <row r="149" spans="1:11" ht="14.4" x14ac:dyDescent="0.3">
      <c r="A149" s="24"/>
      <c r="B149" s="16"/>
      <c r="C149" s="11"/>
      <c r="D149" s="7" t="s">
        <v>28</v>
      </c>
      <c r="E149" s="49"/>
      <c r="F149" s="50"/>
      <c r="G149" s="51"/>
      <c r="H149" s="51"/>
      <c r="I149" s="52"/>
      <c r="J149" s="51"/>
      <c r="K149" s="6"/>
    </row>
    <row r="150" spans="1:11" ht="14.4" x14ac:dyDescent="0.3">
      <c r="A150" s="24"/>
      <c r="B150" s="16"/>
      <c r="C150" s="11"/>
      <c r="D150" s="7" t="s">
        <v>29</v>
      </c>
      <c r="E150" s="49"/>
      <c r="F150" s="50"/>
      <c r="G150" s="51"/>
      <c r="H150" s="51"/>
      <c r="I150" s="52"/>
      <c r="J150" s="51"/>
      <c r="K150" s="6"/>
    </row>
    <row r="151" spans="1:11" ht="14.4" x14ac:dyDescent="0.3">
      <c r="A151" s="24"/>
      <c r="B151" s="16"/>
      <c r="C151" s="11"/>
      <c r="D151" s="7" t="s">
        <v>30</v>
      </c>
      <c r="E151" s="49"/>
      <c r="F151" s="50"/>
      <c r="G151" s="51"/>
      <c r="H151" s="51"/>
      <c r="I151" s="52"/>
      <c r="J151" s="51"/>
      <c r="K151" s="54"/>
    </row>
    <row r="152" spans="1:11" ht="14.4" x14ac:dyDescent="0.3">
      <c r="A152" s="24"/>
      <c r="B152" s="16"/>
      <c r="C152" s="11"/>
      <c r="D152" s="7" t="s">
        <v>31</v>
      </c>
      <c r="E152" s="49"/>
      <c r="F152" s="50"/>
      <c r="G152" s="51"/>
      <c r="H152" s="51"/>
      <c r="I152" s="52"/>
      <c r="J152" s="51"/>
      <c r="K152" s="6"/>
    </row>
    <row r="153" spans="1:11" ht="14.4" x14ac:dyDescent="0.3">
      <c r="A153" s="24"/>
      <c r="B153" s="16"/>
      <c r="C153" s="11"/>
      <c r="D153" s="7" t="s">
        <v>32</v>
      </c>
      <c r="E153" s="49"/>
      <c r="F153" s="50"/>
      <c r="G153" s="51"/>
      <c r="H153" s="51"/>
      <c r="I153" s="52"/>
      <c r="J153" s="51"/>
      <c r="K153" s="6"/>
    </row>
    <row r="154" spans="1:11" ht="14.4" x14ac:dyDescent="0.3">
      <c r="A154" s="24"/>
      <c r="B154" s="16"/>
      <c r="C154" s="11"/>
      <c r="D154" s="6" t="s">
        <v>41</v>
      </c>
      <c r="E154" s="49"/>
      <c r="F154" s="50"/>
      <c r="G154" s="51"/>
      <c r="H154" s="51"/>
      <c r="I154" s="52"/>
      <c r="J154" s="51"/>
      <c r="K154" s="6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9">SUM(G147:G155)</f>
        <v>0</v>
      </c>
      <c r="H156" s="20">
        <f t="shared" si="59"/>
        <v>0</v>
      </c>
      <c r="I156" s="20">
        <f t="shared" si="59"/>
        <v>0</v>
      </c>
      <c r="J156" s="20">
        <f t="shared" si="59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8" t="s">
        <v>4</v>
      </c>
      <c r="D157" s="79"/>
      <c r="E157" s="32"/>
      <c r="F157" s="33">
        <f>F146+F156</f>
        <v>560</v>
      </c>
      <c r="G157" s="33">
        <f t="shared" ref="G157" si="60">G146+G156</f>
        <v>25.299999999999997</v>
      </c>
      <c r="H157" s="33">
        <f t="shared" ref="H157" si="61">H146+H156</f>
        <v>21.599999999999998</v>
      </c>
      <c r="I157" s="33">
        <f t="shared" ref="I157" si="62">I146+I156</f>
        <v>104.05000000000001</v>
      </c>
      <c r="J157" s="33">
        <f t="shared" ref="J157" si="63">J146+J156</f>
        <v>496.4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9" t="s">
        <v>78</v>
      </c>
      <c r="F158" s="51">
        <v>80</v>
      </c>
      <c r="G158" s="51">
        <v>12.52</v>
      </c>
      <c r="H158" s="51">
        <v>10.24</v>
      </c>
      <c r="I158" s="52">
        <v>1.2</v>
      </c>
      <c r="J158" s="51">
        <v>104</v>
      </c>
      <c r="K158" s="6">
        <v>307</v>
      </c>
    </row>
    <row r="159" spans="1:11" ht="14.4" x14ac:dyDescent="0.3">
      <c r="A159" s="24"/>
      <c r="B159" s="16"/>
      <c r="C159" s="11"/>
      <c r="D159" s="7" t="s">
        <v>29</v>
      </c>
      <c r="E159" s="45" t="s">
        <v>38</v>
      </c>
      <c r="F159" s="47">
        <v>150</v>
      </c>
      <c r="G159" s="47">
        <v>5.5</v>
      </c>
      <c r="H159" s="47">
        <v>6.3</v>
      </c>
      <c r="I159" s="48">
        <v>34.799999999999997</v>
      </c>
      <c r="J159" s="47">
        <v>220</v>
      </c>
      <c r="K159" s="53">
        <v>181</v>
      </c>
    </row>
    <row r="160" spans="1:11" ht="14.4" x14ac:dyDescent="0.3">
      <c r="A160" s="24"/>
      <c r="B160" s="16"/>
      <c r="C160" s="11"/>
      <c r="D160" s="7" t="s">
        <v>22</v>
      </c>
      <c r="E160" s="49" t="s">
        <v>79</v>
      </c>
      <c r="F160" s="51">
        <v>200</v>
      </c>
      <c r="G160" s="51">
        <v>0.54</v>
      </c>
      <c r="H160" s="51">
        <v>0.15</v>
      </c>
      <c r="I160" s="52">
        <v>19.5</v>
      </c>
      <c r="J160" s="51">
        <v>65.3</v>
      </c>
      <c r="K160" s="54"/>
    </row>
    <row r="161" spans="1:11" ht="14.4" x14ac:dyDescent="0.3">
      <c r="A161" s="24"/>
      <c r="B161" s="16"/>
      <c r="C161" s="11"/>
      <c r="D161" s="7" t="s">
        <v>23</v>
      </c>
      <c r="E161" s="49" t="s">
        <v>44</v>
      </c>
      <c r="F161" s="51">
        <v>60</v>
      </c>
      <c r="G161" s="51">
        <v>5.9</v>
      </c>
      <c r="H161" s="51">
        <v>1</v>
      </c>
      <c r="I161" s="52">
        <v>35.299999999999997</v>
      </c>
      <c r="J161" s="51">
        <v>57.2</v>
      </c>
      <c r="K161" s="6">
        <v>1</v>
      </c>
    </row>
    <row r="162" spans="1:11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4.4" x14ac:dyDescent="0.3">
      <c r="A163" s="24"/>
      <c r="B163" s="16"/>
      <c r="C163" s="11"/>
      <c r="D163" s="7" t="s">
        <v>26</v>
      </c>
      <c r="E163" s="49" t="s">
        <v>77</v>
      </c>
      <c r="F163" s="51">
        <v>60</v>
      </c>
      <c r="G163" s="51">
        <v>0.66</v>
      </c>
      <c r="H163" s="51">
        <v>3.6</v>
      </c>
      <c r="I163" s="52">
        <v>1.74</v>
      </c>
      <c r="J163" s="51">
        <v>18.18</v>
      </c>
      <c r="K163" s="6">
        <v>40</v>
      </c>
    </row>
    <row r="164" spans="1:11" ht="14.4" x14ac:dyDescent="0.3">
      <c r="A164" s="24"/>
      <c r="B164" s="16"/>
      <c r="C164" s="11"/>
      <c r="D164" s="6" t="s">
        <v>47</v>
      </c>
      <c r="E164" s="49" t="s">
        <v>46</v>
      </c>
      <c r="F164" s="51">
        <v>100</v>
      </c>
      <c r="G164" s="51">
        <v>1.35</v>
      </c>
      <c r="H164" s="51">
        <v>3.5</v>
      </c>
      <c r="I164" s="52">
        <v>12.6</v>
      </c>
      <c r="J164" s="51">
        <v>58.5</v>
      </c>
      <c r="K164" s="6">
        <v>4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650</v>
      </c>
      <c r="G165" s="20">
        <f t="shared" ref="G165:J165" si="64">SUM(G158:G164)</f>
        <v>26.470000000000002</v>
      </c>
      <c r="H165" s="20">
        <f t="shared" si="64"/>
        <v>24.79</v>
      </c>
      <c r="I165" s="20">
        <f t="shared" si="64"/>
        <v>105.13999999999999</v>
      </c>
      <c r="J165" s="20">
        <f t="shared" si="64"/>
        <v>523.18000000000006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/>
      <c r="F166" s="51"/>
      <c r="G166" s="51"/>
      <c r="H166" s="51"/>
      <c r="I166" s="52"/>
      <c r="J166" s="51"/>
      <c r="K166" s="6"/>
    </row>
    <row r="167" spans="1:11" ht="14.4" x14ac:dyDescent="0.3">
      <c r="A167" s="24"/>
      <c r="B167" s="16"/>
      <c r="C167" s="11"/>
      <c r="D167" s="7" t="s">
        <v>27</v>
      </c>
      <c r="E167" s="49"/>
      <c r="F167" s="51"/>
      <c r="G167" s="51"/>
      <c r="H167" s="51"/>
      <c r="I167" s="52"/>
      <c r="J167" s="51"/>
      <c r="K167" s="6"/>
    </row>
    <row r="168" spans="1:11" ht="14.4" x14ac:dyDescent="0.3">
      <c r="A168" s="24"/>
      <c r="B168" s="16"/>
      <c r="C168" s="11"/>
      <c r="D168" s="7" t="s">
        <v>28</v>
      </c>
      <c r="E168" s="49"/>
      <c r="F168" s="51"/>
      <c r="G168" s="51"/>
      <c r="H168" s="51"/>
      <c r="I168" s="52"/>
      <c r="J168" s="51"/>
      <c r="K168" s="6"/>
    </row>
    <row r="169" spans="1:11" ht="14.4" x14ac:dyDescent="0.3">
      <c r="A169" s="24"/>
      <c r="B169" s="16"/>
      <c r="C169" s="11"/>
      <c r="D169" s="7" t="s">
        <v>29</v>
      </c>
      <c r="E169" s="45"/>
      <c r="F169" s="47"/>
      <c r="G169" s="47"/>
      <c r="H169" s="47"/>
      <c r="I169" s="48"/>
      <c r="J169" s="47"/>
      <c r="K169" s="53"/>
    </row>
    <row r="170" spans="1:11" ht="14.4" x14ac:dyDescent="0.3">
      <c r="A170" s="24"/>
      <c r="B170" s="16"/>
      <c r="C170" s="11"/>
      <c r="D170" s="7" t="s">
        <v>30</v>
      </c>
      <c r="E170" s="49"/>
      <c r="F170" s="51"/>
      <c r="G170" s="51"/>
      <c r="H170" s="51"/>
      <c r="I170" s="52"/>
      <c r="J170" s="51"/>
      <c r="K170" s="54"/>
    </row>
    <row r="171" spans="1:11" ht="14.4" x14ac:dyDescent="0.3">
      <c r="A171" s="24"/>
      <c r="B171" s="16"/>
      <c r="C171" s="11"/>
      <c r="D171" s="7" t="s">
        <v>31</v>
      </c>
      <c r="E171" s="49"/>
      <c r="F171" s="51"/>
      <c r="G171" s="51"/>
      <c r="H171" s="51"/>
      <c r="I171" s="52"/>
      <c r="J171" s="51"/>
      <c r="K171" s="6"/>
    </row>
    <row r="172" spans="1:11" ht="14.4" x14ac:dyDescent="0.3">
      <c r="A172" s="24"/>
      <c r="B172" s="16"/>
      <c r="C172" s="11"/>
      <c r="D172" s="7" t="s">
        <v>32</v>
      </c>
      <c r="E172" s="49"/>
      <c r="F172" s="51"/>
      <c r="G172" s="51"/>
      <c r="H172" s="51"/>
      <c r="I172" s="52"/>
      <c r="J172" s="51"/>
      <c r="K172" s="6"/>
    </row>
    <row r="173" spans="1:11" ht="14.4" x14ac:dyDescent="0.3">
      <c r="A173" s="24"/>
      <c r="B173" s="16"/>
      <c r="C173" s="11"/>
      <c r="D173" s="6" t="s">
        <v>47</v>
      </c>
      <c r="E173" s="49"/>
      <c r="F173" s="51"/>
      <c r="G173" s="51"/>
      <c r="H173" s="51"/>
      <c r="I173" s="52"/>
      <c r="J173" s="51"/>
      <c r="K173" s="6"/>
    </row>
    <row r="174" spans="1:11" ht="14.4" x14ac:dyDescent="0.3">
      <c r="A174" s="24"/>
      <c r="B174" s="16"/>
      <c r="C174" s="11"/>
      <c r="D174" s="6"/>
      <c r="E174" s="49"/>
      <c r="F174" s="51"/>
      <c r="G174" s="51"/>
      <c r="H174" s="51"/>
      <c r="I174" s="52"/>
      <c r="J174" s="51"/>
      <c r="K174" s="6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5">SUM(G166:G174)</f>
        <v>0</v>
      </c>
      <c r="H175" s="20">
        <f t="shared" si="65"/>
        <v>0</v>
      </c>
      <c r="I175" s="20">
        <f t="shared" si="65"/>
        <v>0</v>
      </c>
      <c r="J175" s="20">
        <f t="shared" si="65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8" t="s">
        <v>4</v>
      </c>
      <c r="D176" s="79"/>
      <c r="E176" s="32"/>
      <c r="F176" s="33">
        <f>F165+F175</f>
        <v>650</v>
      </c>
      <c r="G176" s="33">
        <f t="shared" ref="G176" si="66">G165+G175</f>
        <v>26.470000000000002</v>
      </c>
      <c r="H176" s="33">
        <f t="shared" ref="H176" si="67">H165+H175</f>
        <v>24.79</v>
      </c>
      <c r="I176" s="33">
        <f t="shared" ref="I176" si="68">I165+I175</f>
        <v>105.13999999999999</v>
      </c>
      <c r="J176" s="33">
        <f t="shared" ref="J176" si="69">J165+J175</f>
        <v>523.18000000000006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9" t="s">
        <v>80</v>
      </c>
      <c r="F177" s="50">
        <v>80</v>
      </c>
      <c r="G177" s="51">
        <v>13.9</v>
      </c>
      <c r="H177" s="51">
        <v>13.7</v>
      </c>
      <c r="I177" s="52">
        <v>0.4</v>
      </c>
      <c r="J177" s="51">
        <v>172</v>
      </c>
      <c r="K177" s="6">
        <v>291</v>
      </c>
    </row>
    <row r="178" spans="1:11" ht="14.4" x14ac:dyDescent="0.3">
      <c r="A178" s="24"/>
      <c r="B178" s="16"/>
      <c r="C178" s="11"/>
      <c r="D178" s="7" t="s">
        <v>29</v>
      </c>
      <c r="E178" s="49" t="s">
        <v>81</v>
      </c>
      <c r="F178" s="50">
        <v>180</v>
      </c>
      <c r="G178" s="51">
        <v>3.3</v>
      </c>
      <c r="H178" s="51">
        <v>4.5</v>
      </c>
      <c r="I178" s="52">
        <v>32.6</v>
      </c>
      <c r="J178" s="51">
        <v>186.8</v>
      </c>
      <c r="K178" s="6"/>
    </row>
    <row r="179" spans="1:11" ht="14.4" x14ac:dyDescent="0.3">
      <c r="A179" s="24"/>
      <c r="B179" s="16"/>
      <c r="C179" s="11"/>
      <c r="D179" s="7" t="s">
        <v>22</v>
      </c>
      <c r="E179" s="49" t="s">
        <v>57</v>
      </c>
      <c r="F179" s="50">
        <v>200</v>
      </c>
      <c r="G179" s="51">
        <v>0.11</v>
      </c>
      <c r="H179" s="51">
        <v>0</v>
      </c>
      <c r="I179" s="52">
        <v>22</v>
      </c>
      <c r="J179" s="51">
        <v>83.4</v>
      </c>
      <c r="K179" s="6">
        <v>431</v>
      </c>
    </row>
    <row r="180" spans="1:11" ht="14.4" x14ac:dyDescent="0.3">
      <c r="A180" s="24"/>
      <c r="B180" s="16"/>
      <c r="C180" s="11"/>
      <c r="D180" s="7" t="s">
        <v>23</v>
      </c>
      <c r="E180" s="49" t="s">
        <v>60</v>
      </c>
      <c r="F180" s="50">
        <v>60</v>
      </c>
      <c r="G180" s="51">
        <v>5.9</v>
      </c>
      <c r="H180" s="51">
        <v>2</v>
      </c>
      <c r="I180" s="52">
        <v>35.299999999999997</v>
      </c>
      <c r="J180" s="51">
        <v>57.2</v>
      </c>
      <c r="K180" s="6">
        <v>1</v>
      </c>
    </row>
    <row r="181" spans="1:11" ht="14.4" x14ac:dyDescent="0.3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4.4" x14ac:dyDescent="0.3">
      <c r="A182" s="24"/>
      <c r="B182" s="16"/>
      <c r="C182" s="11"/>
      <c r="D182" s="6" t="s">
        <v>41</v>
      </c>
      <c r="E182" s="49" t="s">
        <v>82</v>
      </c>
      <c r="F182" s="50">
        <v>30</v>
      </c>
      <c r="G182" s="51">
        <v>1.5</v>
      </c>
      <c r="H182" s="51">
        <v>3.5</v>
      </c>
      <c r="I182" s="52">
        <v>14.9</v>
      </c>
      <c r="J182" s="51">
        <v>83.4</v>
      </c>
      <c r="K182" s="6">
        <v>7</v>
      </c>
    </row>
    <row r="183" spans="1:11" ht="14.4" x14ac:dyDescent="0.3">
      <c r="A183" s="24"/>
      <c r="B183" s="16"/>
      <c r="C183" s="11"/>
      <c r="D183" s="7" t="s">
        <v>26</v>
      </c>
      <c r="E183" s="45" t="s">
        <v>66</v>
      </c>
      <c r="F183" s="46">
        <v>60</v>
      </c>
      <c r="G183" s="47">
        <v>0.54</v>
      </c>
      <c r="H183" s="47">
        <v>2.2000000000000002</v>
      </c>
      <c r="I183" s="48">
        <v>4.0999999999999996</v>
      </c>
      <c r="J183" s="47">
        <v>14.3</v>
      </c>
      <c r="K183" s="53">
        <v>52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70">SUM(G177:G183)</f>
        <v>25.25</v>
      </c>
      <c r="H184" s="20">
        <f t="shared" si="70"/>
        <v>25.9</v>
      </c>
      <c r="I184" s="20">
        <f t="shared" si="70"/>
        <v>109.3</v>
      </c>
      <c r="J184" s="20">
        <f t="shared" si="70"/>
        <v>597.1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/>
      <c r="F185" s="46"/>
      <c r="G185" s="47"/>
      <c r="H185" s="47"/>
      <c r="I185" s="48"/>
      <c r="J185" s="47"/>
      <c r="K185" s="53"/>
    </row>
    <row r="186" spans="1:11" ht="14.4" x14ac:dyDescent="0.3">
      <c r="A186" s="24"/>
      <c r="B186" s="16"/>
      <c r="C186" s="11"/>
      <c r="D186" s="7" t="s">
        <v>27</v>
      </c>
      <c r="E186" s="49"/>
      <c r="F186" s="50"/>
      <c r="G186" s="51"/>
      <c r="H186" s="51"/>
      <c r="I186" s="52"/>
      <c r="J186" s="51"/>
      <c r="K186" s="6"/>
    </row>
    <row r="187" spans="1:11" ht="14.4" x14ac:dyDescent="0.3">
      <c r="A187" s="24"/>
      <c r="B187" s="16"/>
      <c r="C187" s="11"/>
      <c r="D187" s="7" t="s">
        <v>28</v>
      </c>
      <c r="E187" s="49"/>
      <c r="F187" s="50"/>
      <c r="G187" s="51"/>
      <c r="H187" s="51"/>
      <c r="I187" s="52"/>
      <c r="J187" s="51"/>
      <c r="K187" s="6"/>
    </row>
    <row r="188" spans="1:11" ht="14.4" x14ac:dyDescent="0.3">
      <c r="A188" s="24"/>
      <c r="B188" s="16"/>
      <c r="C188" s="11"/>
      <c r="D188" s="7" t="s">
        <v>29</v>
      </c>
      <c r="E188" s="49"/>
      <c r="F188" s="50"/>
      <c r="G188" s="51"/>
      <c r="H188" s="51"/>
      <c r="I188" s="52"/>
      <c r="J188" s="51"/>
      <c r="K188" s="6"/>
    </row>
    <row r="189" spans="1:11" ht="14.4" x14ac:dyDescent="0.3">
      <c r="A189" s="24"/>
      <c r="B189" s="16"/>
      <c r="C189" s="11"/>
      <c r="D189" s="7" t="s">
        <v>30</v>
      </c>
      <c r="E189" s="49"/>
      <c r="F189" s="50"/>
      <c r="G189" s="51"/>
      <c r="H189" s="51"/>
      <c r="I189" s="52"/>
      <c r="J189" s="51"/>
      <c r="K189" s="6"/>
    </row>
    <row r="190" spans="1:11" ht="14.4" x14ac:dyDescent="0.3">
      <c r="A190" s="24"/>
      <c r="B190" s="16"/>
      <c r="C190" s="11"/>
      <c r="D190" s="7" t="s">
        <v>31</v>
      </c>
      <c r="E190" s="49"/>
      <c r="F190" s="50"/>
      <c r="G190" s="51"/>
      <c r="H190" s="51"/>
      <c r="I190" s="52"/>
      <c r="J190" s="51"/>
      <c r="K190" s="6"/>
    </row>
    <row r="191" spans="1:11" ht="14.4" x14ac:dyDescent="0.3">
      <c r="A191" s="24"/>
      <c r="B191" s="16"/>
      <c r="C191" s="11"/>
      <c r="D191" s="7" t="s">
        <v>32</v>
      </c>
      <c r="E191" s="49"/>
      <c r="F191" s="50"/>
      <c r="G191" s="51"/>
      <c r="H191" s="51"/>
      <c r="I191" s="52"/>
      <c r="J191" s="51"/>
      <c r="K191" s="6"/>
    </row>
    <row r="192" spans="1:11" ht="14.4" x14ac:dyDescent="0.3">
      <c r="A192" s="24"/>
      <c r="B192" s="16"/>
      <c r="C192" s="11"/>
      <c r="D192" s="6" t="s">
        <v>41</v>
      </c>
      <c r="E192" s="49"/>
      <c r="F192" s="50"/>
      <c r="G192" s="51"/>
      <c r="H192" s="51"/>
      <c r="I192" s="52"/>
      <c r="J192" s="51"/>
      <c r="K192" s="6"/>
    </row>
    <row r="193" spans="1:11" ht="14.4" x14ac:dyDescent="0.3">
      <c r="A193" s="24"/>
      <c r="B193" s="16"/>
      <c r="C193" s="11"/>
      <c r="D193" s="6"/>
      <c r="E193" s="49"/>
      <c r="F193" s="50"/>
      <c r="G193" s="51"/>
      <c r="H193" s="51"/>
      <c r="I193" s="52"/>
      <c r="J193" s="51"/>
      <c r="K193" s="6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1">SUM(G185:G193)</f>
        <v>0</v>
      </c>
      <c r="H194" s="20">
        <f t="shared" si="71"/>
        <v>0</v>
      </c>
      <c r="I194" s="20">
        <f t="shared" si="71"/>
        <v>0</v>
      </c>
      <c r="J194" s="20">
        <f t="shared" si="71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8" t="s">
        <v>4</v>
      </c>
      <c r="D195" s="79"/>
      <c r="E195" s="32"/>
      <c r="F195" s="33">
        <f>F184+F194</f>
        <v>610</v>
      </c>
      <c r="G195" s="33">
        <f t="shared" ref="G195" si="72">G184+G194</f>
        <v>25.25</v>
      </c>
      <c r="H195" s="33">
        <f t="shared" ref="H195" si="73">H184+H194</f>
        <v>25.9</v>
      </c>
      <c r="I195" s="33">
        <f t="shared" ref="I195" si="74">I184+I194</f>
        <v>109.3</v>
      </c>
      <c r="J195" s="33">
        <f t="shared" ref="J195" si="75">J184+J194</f>
        <v>597.1</v>
      </c>
      <c r="K195" s="33"/>
    </row>
    <row r="196" spans="1:11" ht="13.8" thickBot="1" x14ac:dyDescent="0.3">
      <c r="A196" s="28"/>
      <c r="B196" s="29"/>
      <c r="C196" s="80" t="s">
        <v>5</v>
      </c>
      <c r="D196" s="80"/>
      <c r="E196" s="80"/>
      <c r="F196" s="35">
        <f>(F24+F43+F62+F81+F100+F119+F138+F157+F176+F195)/(IF(F24=0,0,1)+IF(F43=0,0,1)+IF(F62=0,0,1)+IF(F81=0,0,1)+IF(F100=0,0,1)+IF(F119=0,0,1)+IF(F138=0,0,1)+IF(F157=0,0,1)+IF(F176=0,0,1)+IF(F195=0,0,1))</f>
        <v>568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22.898</v>
      </c>
      <c r="H196" s="35">
        <f t="shared" si="76"/>
        <v>21.718</v>
      </c>
      <c r="I196" s="35">
        <f t="shared" si="76"/>
        <v>101.05600000000001</v>
      </c>
      <c r="J196" s="35">
        <f t="shared" si="76"/>
        <v>571.851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dcterms:created xsi:type="dcterms:W3CDTF">2022-05-16T14:23:56Z</dcterms:created>
  <dcterms:modified xsi:type="dcterms:W3CDTF">2024-01-21T17:13:46Z</dcterms:modified>
</cp:coreProperties>
</file>